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менюшки\"/>
    </mc:Choice>
  </mc:AlternateContent>
  <xr:revisionPtr revIDLastSave="0" documentId="8_{30F0AD25-37FF-47C9-AADA-CDF9AC2517E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L138" i="1"/>
  <c r="I138" i="1"/>
  <c r="H138" i="1"/>
  <c r="L157" i="1"/>
  <c r="I157" i="1"/>
  <c r="H157" i="1"/>
  <c r="G157" i="1"/>
  <c r="F157" i="1"/>
  <c r="L176" i="1"/>
  <c r="H176" i="1"/>
  <c r="G176" i="1"/>
  <c r="I195" i="1"/>
  <c r="J195" i="1"/>
  <c r="J176" i="1"/>
  <c r="J157" i="1"/>
  <c r="F138" i="1"/>
  <c r="L119" i="1"/>
  <c r="J119" i="1"/>
  <c r="G119" i="1"/>
  <c r="I119" i="1"/>
  <c r="F119" i="1"/>
  <c r="F195" i="1"/>
  <c r="J138" i="1"/>
  <c r="L195" i="1"/>
  <c r="H195" i="1"/>
  <c r="H119" i="1"/>
  <c r="L100" i="1"/>
  <c r="F100" i="1"/>
  <c r="J100" i="1"/>
  <c r="I100" i="1"/>
  <c r="H100" i="1"/>
  <c r="G100" i="1"/>
  <c r="J81" i="1"/>
  <c r="L81" i="1"/>
  <c r="I81" i="1"/>
  <c r="H81" i="1"/>
  <c r="G81" i="1"/>
  <c r="F81" i="1"/>
  <c r="L62" i="1"/>
  <c r="J62" i="1"/>
  <c r="I62" i="1"/>
  <c r="H62" i="1"/>
  <c r="G62" i="1"/>
  <c r="F62" i="1"/>
  <c r="J43" i="1"/>
  <c r="F43" i="1"/>
  <c r="L43" i="1"/>
  <c r="I43" i="1"/>
  <c r="H43" i="1"/>
  <c r="G43" i="1"/>
  <c r="L24" i="1"/>
  <c r="J24" i="1"/>
  <c r="I24" i="1"/>
  <c r="H24" i="1"/>
  <c r="G24" i="1"/>
  <c r="F24" i="1"/>
  <c r="J196" i="1" l="1"/>
  <c r="F196" i="1"/>
  <c r="L196" i="1"/>
  <c r="G196" i="1"/>
  <c r="I196" i="1"/>
  <c r="H196" i="1"/>
</calcChain>
</file>

<file path=xl/sharedStrings.xml><?xml version="1.0" encoding="utf-8"?>
<sst xmlns="http://schemas.openxmlformats.org/spreadsheetml/2006/main" count="331" uniqueCount="112">
  <si>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</si>
  <si>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</si>
  <si>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</si>
  <si>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</si>
  <si>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</si>
  <si>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</si>
  <si>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</si>
  <si>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</si>
  <si>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</si>
  <si>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</si>
  <si>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</si>
  <si>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</si>
  <si>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</si>
  <si>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</si>
  <si>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</si>
  <si>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</si>
  <si>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</si>
  <si>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</si>
  <si>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</si>
  <si>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</si>
  <si>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</si>
  <si>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</si>
  <si>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</si>
  <si>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</si>
  <si>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</si>
  <si>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</si>
  <si>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</si>
  <si>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</si>
  <si>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</si>
  <si>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</si>
  <si>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</si>
  <si>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</si>
  <si>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</si>
  <si>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</si>
  <si>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</si>
  <si>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</si>
  <si>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</si>
  <si>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</si>
  <si>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</si>
  <si>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</si>
  <si>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Белякова А.В.</t>
  </si>
  <si>
    <t xml:space="preserve">Каша пшеничная </t>
  </si>
  <si>
    <t>54-13к-2020</t>
  </si>
  <si>
    <t>Какао</t>
  </si>
  <si>
    <t>54-7г2020</t>
  </si>
  <si>
    <t xml:space="preserve">Хлеб с повидлом </t>
  </si>
  <si>
    <t>30/20</t>
  </si>
  <si>
    <t xml:space="preserve">Салат картофельный с кукурузой и морковью </t>
  </si>
  <si>
    <t>39-2007</t>
  </si>
  <si>
    <t>Суп свекольник со сметаной</t>
  </si>
  <si>
    <t>54-2с-2020</t>
  </si>
  <si>
    <t>Хлеб пшеничный</t>
  </si>
  <si>
    <t>пром</t>
  </si>
  <si>
    <t xml:space="preserve">Сок в ассортименте </t>
  </si>
  <si>
    <t xml:space="preserve">Пудинг манный с сгущ.молоком </t>
  </si>
  <si>
    <t>190-2007</t>
  </si>
  <si>
    <t>100/30</t>
  </si>
  <si>
    <t xml:space="preserve">Чай черный с сахаром </t>
  </si>
  <si>
    <t>54-2гн-2020</t>
  </si>
  <si>
    <t>Салат свекольный</t>
  </si>
  <si>
    <t>54-13з-2020</t>
  </si>
  <si>
    <t>Плов с курицей</t>
  </si>
  <si>
    <t>54-12м-2020</t>
  </si>
  <si>
    <t xml:space="preserve">Компот из смеси сухофруктов </t>
  </si>
  <si>
    <t>54-хн-2020</t>
  </si>
  <si>
    <t xml:space="preserve">Биточки манные сс сгущ.молоком </t>
  </si>
  <si>
    <t>192-2007</t>
  </si>
  <si>
    <t xml:space="preserve">Салат из капусты с овощами </t>
  </si>
  <si>
    <t>54-10з-2020</t>
  </si>
  <si>
    <t xml:space="preserve">Макароны отварные </t>
  </si>
  <si>
    <t>54-1г-2020</t>
  </si>
  <si>
    <t xml:space="preserve">Гуляш из говядины </t>
  </si>
  <si>
    <t>54-2м-2020</t>
  </si>
  <si>
    <t xml:space="preserve">Каша овсянная с маслом </t>
  </si>
  <si>
    <t>200/10</t>
  </si>
  <si>
    <t>54-9к-2020</t>
  </si>
  <si>
    <t>Салат из моркови с кукурузой</t>
  </si>
  <si>
    <t>54-11с-2020</t>
  </si>
  <si>
    <t>Щи по уральски</t>
  </si>
  <si>
    <t>54-1с-2020</t>
  </si>
  <si>
    <t xml:space="preserve">Каша рисовая </t>
  </si>
  <si>
    <t>174-2007</t>
  </si>
  <si>
    <t xml:space="preserve">Хлеб с маслом </t>
  </si>
  <si>
    <t xml:space="preserve">Винегред с растительным маслом </t>
  </si>
  <si>
    <t>54-16з-2020</t>
  </si>
  <si>
    <t>Картофельное пюре</t>
  </si>
  <si>
    <t>54-11г-2020</t>
  </si>
  <si>
    <t xml:space="preserve">Котлета мясная </t>
  </si>
  <si>
    <t>54-4м-2020</t>
  </si>
  <si>
    <t xml:space="preserve">Яблоко </t>
  </si>
  <si>
    <t xml:space="preserve">Апельсин </t>
  </si>
  <si>
    <t xml:space="preserve">Банан </t>
  </si>
  <si>
    <t>Суп куринный с вермишелью</t>
  </si>
  <si>
    <t>54-7с-2020</t>
  </si>
  <si>
    <t>Каша овсяная</t>
  </si>
  <si>
    <t xml:space="preserve">Перловка отварная </t>
  </si>
  <si>
    <t>54-51г-2020</t>
  </si>
  <si>
    <t>Котлета из говядины</t>
  </si>
  <si>
    <t xml:space="preserve">Каша кукурузная </t>
  </si>
  <si>
    <t>54-2к-2020</t>
  </si>
  <si>
    <t xml:space="preserve">Хлеб с сгущ.молоком </t>
  </si>
  <si>
    <t xml:space="preserve">Суп картофельный с горохом </t>
  </si>
  <si>
    <t>54-8с-2020</t>
  </si>
  <si>
    <t xml:space="preserve">Биточки пшенные с сгущ.молоком </t>
  </si>
  <si>
    <t xml:space="preserve">Каша гречневая рассыпчатая </t>
  </si>
  <si>
    <t>54-41г-2020</t>
  </si>
  <si>
    <t xml:space="preserve">Курица тушеная </t>
  </si>
  <si>
    <t>290-2007</t>
  </si>
  <si>
    <t>Омлет нетуральный</t>
  </si>
  <si>
    <t>54-1о-2020</t>
  </si>
  <si>
    <t>Бигус</t>
  </si>
  <si>
    <t>54-8г-2020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</si>
</sst>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7" sqref="Q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10.9</v>
      </c>
      <c r="H6" s="40">
        <v>8.8000000000000007</v>
      </c>
      <c r="I6" s="40">
        <v>40.200000000000003</v>
      </c>
      <c r="J6" s="40">
        <v>293.5</v>
      </c>
      <c r="K6" s="41" t="s">
        <v>42</v>
      </c>
      <c r="L6" s="40">
        <v>15.82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6</v>
      </c>
      <c r="H8" s="43">
        <v>4.0999999999999996</v>
      </c>
      <c r="I8" s="43">
        <v>12.6</v>
      </c>
      <c r="J8" s="43">
        <v>121.1</v>
      </c>
      <c r="K8" s="44" t="s">
        <v>44</v>
      </c>
      <c r="L8" s="43">
        <v>19.13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 t="s">
        <v>46</v>
      </c>
      <c r="G9" s="43">
        <v>4.5999999999999996</v>
      </c>
      <c r="H9" s="43">
        <v>2.6</v>
      </c>
      <c r="I9" s="43">
        <v>27.4</v>
      </c>
      <c r="J9" s="43">
        <v>161</v>
      </c>
      <c r="K9" s="57"/>
      <c r="L9" s="43">
        <v>4.9000000000000004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21.5</v>
      </c>
      <c r="H13" s="19">
        <f t="shared" si="0"/>
        <v>15.5</v>
      </c>
      <c r="I13" s="19">
        <f t="shared" si="0"/>
        <v>80.2</v>
      </c>
      <c r="J13" s="19">
        <f t="shared" si="0"/>
        <v>575.6</v>
      </c>
      <c r="K13" s="25"/>
      <c r="L13" s="19">
        <f t="shared" ref="L13" si="1">SUM(L6:L12)</f>
        <v>39.85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6</v>
      </c>
      <c r="H14" s="43">
        <v>1.5</v>
      </c>
      <c r="I14" s="43">
        <v>10.8</v>
      </c>
      <c r="J14" s="43">
        <v>103</v>
      </c>
      <c r="K14" s="44" t="s">
        <v>48</v>
      </c>
      <c r="L14" s="43">
        <v>7.3</v>
      </c>
    </row>
    <row r="15" spans="1:12" ht="25.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5.34</v>
      </c>
      <c r="H15" s="43">
        <v>1.74</v>
      </c>
      <c r="I15" s="43">
        <v>10.38</v>
      </c>
      <c r="J15" s="43">
        <v>96.3</v>
      </c>
      <c r="K15" s="44" t="s">
        <v>50</v>
      </c>
      <c r="L15" s="43">
        <v>23.15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22</v>
      </c>
      <c r="J18" s="43">
        <v>90</v>
      </c>
      <c r="K18" s="44" t="s">
        <v>52</v>
      </c>
      <c r="L18" s="43">
        <v>14.5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0.3</v>
      </c>
      <c r="H19" s="43">
        <v>2.2999999999999998</v>
      </c>
      <c r="I19" s="43">
        <v>11.5</v>
      </c>
      <c r="J19" s="43">
        <v>57.9</v>
      </c>
      <c r="K19" s="44" t="s">
        <v>52</v>
      </c>
      <c r="L19" s="43">
        <v>1.9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11.64</v>
      </c>
      <c r="H23" s="19">
        <f t="shared" si="2"/>
        <v>5.54</v>
      </c>
      <c r="I23" s="19">
        <f t="shared" si="2"/>
        <v>54.68</v>
      </c>
      <c r="J23" s="19">
        <f t="shared" si="2"/>
        <v>347.2</v>
      </c>
      <c r="K23" s="25"/>
      <c r="L23" s="19">
        <f t="shared" ref="L23" si="3">SUM(L14:L22)</f>
        <v>46.85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930</v>
      </c>
      <c r="G24" s="32">
        <f t="shared" ref="G24:J24" si="4">G13+G23</f>
        <v>33.14</v>
      </c>
      <c r="H24" s="32">
        <f t="shared" si="4"/>
        <v>21.04</v>
      </c>
      <c r="I24" s="32">
        <f t="shared" si="4"/>
        <v>134.88</v>
      </c>
      <c r="J24" s="32">
        <f t="shared" si="4"/>
        <v>922.8</v>
      </c>
      <c r="K24" s="32"/>
      <c r="L24" s="32">
        <f t="shared" ref="L24" si="5">L13+L23</f>
        <v>86.7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 t="s">
        <v>56</v>
      </c>
      <c r="G25" s="40">
        <v>6.3</v>
      </c>
      <c r="H25" s="40">
        <v>4.2</v>
      </c>
      <c r="I25" s="40">
        <v>45.8</v>
      </c>
      <c r="J25" s="40">
        <v>257</v>
      </c>
      <c r="K25" s="41" t="s">
        <v>55</v>
      </c>
      <c r="L25" s="40">
        <v>24.95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</v>
      </c>
      <c r="H27" s="43">
        <v>0.2</v>
      </c>
      <c r="I27" s="43">
        <v>6.4</v>
      </c>
      <c r="J27" s="43">
        <v>26.4</v>
      </c>
      <c r="K27" s="44" t="s">
        <v>58</v>
      </c>
      <c r="L27" s="43">
        <v>1.4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6.3</v>
      </c>
      <c r="H32" s="19">
        <f t="shared" ref="H32" si="7">SUM(H25:H31)</f>
        <v>4.4000000000000004</v>
      </c>
      <c r="I32" s="19">
        <f t="shared" ref="I32" si="8">SUM(I25:I31)</f>
        <v>52.199999999999996</v>
      </c>
      <c r="J32" s="19">
        <f t="shared" ref="J32:L32" si="9">SUM(J25:J31)</f>
        <v>283.39999999999998</v>
      </c>
      <c r="K32" s="25"/>
      <c r="L32" s="19">
        <f t="shared" si="9"/>
        <v>26.349999999999998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2.7</v>
      </c>
      <c r="H33" s="43">
        <v>0.8</v>
      </c>
      <c r="I33" s="43">
        <v>4.5999999999999996</v>
      </c>
      <c r="J33" s="43">
        <v>45.7</v>
      </c>
      <c r="K33" s="44" t="s">
        <v>60</v>
      </c>
      <c r="L33" s="43">
        <v>17.8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61</v>
      </c>
      <c r="F35" s="43">
        <v>200</v>
      </c>
      <c r="G35" s="43">
        <v>7.9</v>
      </c>
      <c r="H35" s="43">
        <v>27.2</v>
      </c>
      <c r="I35" s="43">
        <v>34.700000000000003</v>
      </c>
      <c r="J35" s="43">
        <v>318.7</v>
      </c>
      <c r="K35" s="44" t="s">
        <v>62</v>
      </c>
      <c r="L35" s="43">
        <v>35.9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0.6</v>
      </c>
      <c r="I37" s="43">
        <v>22.7</v>
      </c>
      <c r="J37" s="43">
        <v>93.2</v>
      </c>
      <c r="K37" s="44" t="s">
        <v>64</v>
      </c>
      <c r="L37" s="43">
        <v>4.75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0.3</v>
      </c>
      <c r="H38" s="43">
        <v>2.2999999999999998</v>
      </c>
      <c r="I38" s="43">
        <v>11.5</v>
      </c>
      <c r="J38" s="43">
        <v>57.9</v>
      </c>
      <c r="K38" s="44" t="s">
        <v>52</v>
      </c>
      <c r="L38" s="43">
        <v>1.9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10.900000000000002</v>
      </c>
      <c r="H42" s="19">
        <f t="shared" ref="H42" si="11">SUM(H33:H41)</f>
        <v>30.900000000000002</v>
      </c>
      <c r="I42" s="19">
        <f t="shared" ref="I42" si="12">SUM(I33:I41)</f>
        <v>73.5</v>
      </c>
      <c r="J42" s="19">
        <f t="shared" ref="J42:L42" si="13">SUM(J33:J41)</f>
        <v>515.5</v>
      </c>
      <c r="K42" s="25"/>
      <c r="L42" s="19">
        <f t="shared" si="13"/>
        <v>60.35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690</v>
      </c>
      <c r="G43" s="32">
        <f t="shared" ref="G43" si="14">G32+G42</f>
        <v>17.200000000000003</v>
      </c>
      <c r="H43" s="32">
        <f t="shared" ref="H43" si="15">H32+H42</f>
        <v>35.300000000000004</v>
      </c>
      <c r="I43" s="32">
        <f t="shared" ref="I43" si="16">I32+I42</f>
        <v>125.69999999999999</v>
      </c>
      <c r="J43" s="32">
        <f t="shared" ref="J43:L43" si="17">J32+J42</f>
        <v>798.9</v>
      </c>
      <c r="K43" s="32"/>
      <c r="L43" s="32">
        <f t="shared" si="17"/>
        <v>86.7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 t="s">
        <v>56</v>
      </c>
      <c r="G44" s="40">
        <v>5</v>
      </c>
      <c r="H44" s="40">
        <v>6.3</v>
      </c>
      <c r="I44" s="40">
        <v>2</v>
      </c>
      <c r="J44" s="40">
        <v>141</v>
      </c>
      <c r="K44" s="41" t="s">
        <v>66</v>
      </c>
      <c r="L44" s="40">
        <v>11.7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0.2</v>
      </c>
      <c r="I46" s="43">
        <v>6.4</v>
      </c>
      <c r="J46" s="43">
        <v>26.4</v>
      </c>
      <c r="K46" s="44" t="s">
        <v>58</v>
      </c>
      <c r="L46" s="43">
        <v>1.4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5</v>
      </c>
      <c r="H51" s="19">
        <f t="shared" ref="H51" si="19">SUM(H44:H50)</f>
        <v>6.5</v>
      </c>
      <c r="I51" s="19">
        <f t="shared" ref="I51" si="20">SUM(I44:I50)</f>
        <v>8.4</v>
      </c>
      <c r="J51" s="19">
        <f t="shared" ref="J51:L51" si="21">SUM(J44:J50)</f>
        <v>167.4</v>
      </c>
      <c r="K51" s="25"/>
      <c r="L51" s="19">
        <f t="shared" si="21"/>
        <v>13.1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0.8</v>
      </c>
      <c r="H52" s="43">
        <v>1.6</v>
      </c>
      <c r="I52" s="43">
        <v>1.4</v>
      </c>
      <c r="J52" s="43">
        <v>19</v>
      </c>
      <c r="K52" s="44" t="s">
        <v>68</v>
      </c>
      <c r="L52" s="43">
        <v>5.8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71</v>
      </c>
      <c r="F54" s="43">
        <v>80</v>
      </c>
      <c r="G54" s="43">
        <v>11.9</v>
      </c>
      <c r="H54" s="43">
        <v>13.8</v>
      </c>
      <c r="I54" s="43">
        <v>6.3</v>
      </c>
      <c r="J54" s="43">
        <v>188</v>
      </c>
      <c r="K54" s="44" t="s">
        <v>72</v>
      </c>
      <c r="L54" s="43">
        <v>29.6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5.4</v>
      </c>
      <c r="H55" s="43">
        <v>5</v>
      </c>
      <c r="I55" s="43">
        <v>35</v>
      </c>
      <c r="J55" s="43">
        <v>207.7</v>
      </c>
      <c r="K55" s="44" t="s">
        <v>70</v>
      </c>
      <c r="L55" s="43">
        <v>15.43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0.3</v>
      </c>
      <c r="H57" s="43">
        <v>2.2999999999999998</v>
      </c>
      <c r="I57" s="43">
        <v>11.5</v>
      </c>
      <c r="J57" s="43">
        <v>57.9</v>
      </c>
      <c r="K57" s="44" t="s">
        <v>52</v>
      </c>
      <c r="L57" s="43">
        <v>1.9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320</v>
      </c>
      <c r="G61" s="19">
        <f t="shared" ref="G61" si="22">SUM(G52:G60)</f>
        <v>18.400000000000002</v>
      </c>
      <c r="H61" s="19">
        <f t="shared" ref="H61" si="23">SUM(H52:H60)</f>
        <v>22.7</v>
      </c>
      <c r="I61" s="19">
        <f t="shared" ref="I61" si="24">SUM(I52:I60)</f>
        <v>54.2</v>
      </c>
      <c r="J61" s="19">
        <f t="shared" ref="J61:L61" si="25">SUM(J52:J60)</f>
        <v>472.59999999999997</v>
      </c>
      <c r="K61" s="25"/>
      <c r="L61" s="19">
        <f t="shared" si="25"/>
        <v>52.73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23.400000000000002</v>
      </c>
      <c r="H62" s="32">
        <f t="shared" ref="H62" si="27">H51+H61</f>
        <v>29.2</v>
      </c>
      <c r="I62" s="32">
        <f t="shared" ref="I62" si="28">I51+I61</f>
        <v>62.6</v>
      </c>
      <c r="J62" s="32">
        <f t="shared" ref="J62:L62" si="29">J51+J61</f>
        <v>640</v>
      </c>
      <c r="K62" s="32"/>
      <c r="L62" s="32">
        <f t="shared" si="29"/>
        <v>65.83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74</v>
      </c>
      <c r="G63" s="40">
        <v>13</v>
      </c>
      <c r="H63" s="40">
        <v>8.3000000000000007</v>
      </c>
      <c r="I63" s="40">
        <v>37.1</v>
      </c>
      <c r="J63" s="40">
        <v>297.8</v>
      </c>
      <c r="K63" s="41" t="s">
        <v>75</v>
      </c>
      <c r="L63" s="40">
        <v>12.4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6</v>
      </c>
      <c r="H65" s="43">
        <v>4.0999999999999996</v>
      </c>
      <c r="I65" s="43">
        <v>12.6</v>
      </c>
      <c r="J65" s="43">
        <v>121.1</v>
      </c>
      <c r="K65" s="44" t="s">
        <v>44</v>
      </c>
      <c r="L65" s="43">
        <v>13.9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 t="s">
        <v>46</v>
      </c>
      <c r="G66" s="43">
        <v>4.5999999999999996</v>
      </c>
      <c r="H66" s="43">
        <v>2.6</v>
      </c>
      <c r="I66" s="43">
        <v>27.4</v>
      </c>
      <c r="J66" s="43">
        <v>161</v>
      </c>
      <c r="K66" s="57"/>
      <c r="L66" s="43">
        <v>4.9000000000000004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23.6</v>
      </c>
      <c r="H70" s="19">
        <f t="shared" ref="H70" si="31">SUM(H63:H69)</f>
        <v>15</v>
      </c>
      <c r="I70" s="19">
        <f t="shared" ref="I70" si="32">SUM(I63:I69)</f>
        <v>77.099999999999994</v>
      </c>
      <c r="J70" s="19">
        <f t="shared" ref="J70:L70" si="33">SUM(J63:J69)</f>
        <v>579.9</v>
      </c>
      <c r="K70" s="25"/>
      <c r="L70" s="19">
        <f t="shared" si="33"/>
        <v>31.200000000000003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5.36</v>
      </c>
      <c r="H71" s="43">
        <v>0.52</v>
      </c>
      <c r="I71" s="43">
        <v>3.94</v>
      </c>
      <c r="J71" s="43">
        <v>66.13</v>
      </c>
      <c r="K71" s="44" t="s">
        <v>77</v>
      </c>
      <c r="L71" s="43">
        <v>16.149999999999999</v>
      </c>
    </row>
    <row r="72" spans="1:12" ht="25.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5.32</v>
      </c>
      <c r="H72" s="43">
        <v>1.7</v>
      </c>
      <c r="I72" s="43">
        <v>5.78</v>
      </c>
      <c r="J72" s="43">
        <v>77.48</v>
      </c>
      <c r="K72" s="44" t="s">
        <v>79</v>
      </c>
      <c r="L72" s="43">
        <v>23.1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</v>
      </c>
      <c r="H75" s="43">
        <v>0.6</v>
      </c>
      <c r="I75" s="43">
        <v>22.7</v>
      </c>
      <c r="J75" s="43">
        <v>93.2</v>
      </c>
      <c r="K75" s="44" t="s">
        <v>64</v>
      </c>
      <c r="L75" s="43">
        <v>4.75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0.3</v>
      </c>
      <c r="H76" s="43">
        <v>2.2999999999999998</v>
      </c>
      <c r="I76" s="43">
        <v>11.5</v>
      </c>
      <c r="J76" s="43">
        <v>57.9</v>
      </c>
      <c r="K76" s="44" t="s">
        <v>52</v>
      </c>
      <c r="L76" s="43">
        <v>1.9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10.98</v>
      </c>
      <c r="H80" s="19">
        <f t="shared" ref="H80" si="35">SUM(H71:H79)</f>
        <v>5.1199999999999992</v>
      </c>
      <c r="I80" s="19">
        <f t="shared" ref="I80" si="36">SUM(I71:I79)</f>
        <v>43.92</v>
      </c>
      <c r="J80" s="19">
        <f t="shared" ref="J80:L80" si="37">SUM(J71:J79)</f>
        <v>294.70999999999998</v>
      </c>
      <c r="K80" s="25"/>
      <c r="L80" s="19">
        <f t="shared" si="37"/>
        <v>45.9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690</v>
      </c>
      <c r="G81" s="32">
        <f t="shared" ref="G81" si="38">G70+G80</f>
        <v>34.58</v>
      </c>
      <c r="H81" s="32">
        <f t="shared" ref="H81" si="39">H70+H80</f>
        <v>20.119999999999997</v>
      </c>
      <c r="I81" s="32">
        <f t="shared" ref="I81" si="40">I70+I80</f>
        <v>121.02</v>
      </c>
      <c r="J81" s="32">
        <f t="shared" ref="J81:L81" si="41">J70+J80</f>
        <v>874.6099999999999</v>
      </c>
      <c r="K81" s="32"/>
      <c r="L81" s="32">
        <f t="shared" si="41"/>
        <v>77.099999999999994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160</v>
      </c>
      <c r="G82" s="40">
        <v>11.2</v>
      </c>
      <c r="H82" s="40">
        <v>6</v>
      </c>
      <c r="I82" s="40">
        <v>45</v>
      </c>
      <c r="J82" s="40">
        <v>305</v>
      </c>
      <c r="K82" s="41" t="s">
        <v>81</v>
      </c>
      <c r="L82" s="40">
        <v>19.87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0.2</v>
      </c>
      <c r="I84" s="43">
        <v>6.4</v>
      </c>
      <c r="J84" s="43">
        <v>26.4</v>
      </c>
      <c r="K84" s="44" t="s">
        <v>58</v>
      </c>
      <c r="L84" s="43">
        <v>1.4</v>
      </c>
    </row>
    <row r="85" spans="1:12" ht="15" x14ac:dyDescent="0.25">
      <c r="A85" s="23"/>
      <c r="B85" s="15"/>
      <c r="C85" s="11"/>
      <c r="D85" s="7" t="s">
        <v>23</v>
      </c>
      <c r="E85" s="42" t="s">
        <v>82</v>
      </c>
      <c r="F85" s="58"/>
      <c r="G85" s="43">
        <v>8.8000000000000007</v>
      </c>
      <c r="H85" s="43">
        <v>4.0999999999999996</v>
      </c>
      <c r="I85" s="43">
        <v>21.1</v>
      </c>
      <c r="J85" s="43">
        <v>106</v>
      </c>
      <c r="K85" s="44" t="s">
        <v>52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360</v>
      </c>
      <c r="G89" s="19">
        <f t="shared" ref="G89" si="42">SUM(G82:G88)</f>
        <v>20</v>
      </c>
      <c r="H89" s="19">
        <f t="shared" ref="H89" si="43">SUM(H82:H88)</f>
        <v>10.3</v>
      </c>
      <c r="I89" s="19">
        <f t="shared" ref="I89" si="44">SUM(I82:I88)</f>
        <v>72.5</v>
      </c>
      <c r="J89" s="19">
        <f t="shared" ref="J89:L89" si="45">SUM(J82:J88)</f>
        <v>437.4</v>
      </c>
      <c r="K89" s="25"/>
      <c r="L89" s="19">
        <f t="shared" si="45"/>
        <v>26.27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80</v>
      </c>
      <c r="G90" s="43">
        <v>7.1</v>
      </c>
      <c r="H90" s="43">
        <v>1</v>
      </c>
      <c r="I90" s="43">
        <v>6</v>
      </c>
      <c r="J90" s="43">
        <v>91.8</v>
      </c>
      <c r="K90" s="44" t="s">
        <v>84</v>
      </c>
      <c r="L90" s="43">
        <v>14.87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87</v>
      </c>
      <c r="F92" s="43">
        <v>75</v>
      </c>
      <c r="G92" s="43">
        <v>11.9</v>
      </c>
      <c r="H92" s="43">
        <v>14.1</v>
      </c>
      <c r="I92" s="43">
        <v>6.3</v>
      </c>
      <c r="J92" s="43">
        <v>188</v>
      </c>
      <c r="K92" s="44" t="s">
        <v>88</v>
      </c>
      <c r="L92" s="43">
        <v>30</v>
      </c>
    </row>
    <row r="93" spans="1:12" ht="25.5" x14ac:dyDescent="0.25">
      <c r="A93" s="23"/>
      <c r="B93" s="15"/>
      <c r="C93" s="11"/>
      <c r="D93" s="7" t="s">
        <v>29</v>
      </c>
      <c r="E93" s="42" t="s">
        <v>85</v>
      </c>
      <c r="F93" s="43">
        <v>200</v>
      </c>
      <c r="G93" s="43">
        <v>5.7</v>
      </c>
      <c r="H93" s="43">
        <v>3.1</v>
      </c>
      <c r="I93" s="43">
        <v>23.7</v>
      </c>
      <c r="J93" s="43">
        <v>158</v>
      </c>
      <c r="K93" s="44" t="s">
        <v>86</v>
      </c>
      <c r="L93" s="43">
        <v>62.38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</v>
      </c>
      <c r="H94" s="43">
        <v>0</v>
      </c>
      <c r="I94" s="43">
        <v>22</v>
      </c>
      <c r="J94" s="43">
        <v>90</v>
      </c>
      <c r="K94" s="44" t="s">
        <v>52</v>
      </c>
      <c r="L94" s="43">
        <v>12.3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0.3</v>
      </c>
      <c r="H95" s="43">
        <v>2.2999999999999998</v>
      </c>
      <c r="I95" s="43">
        <v>11.5</v>
      </c>
      <c r="J95" s="43">
        <v>57.9</v>
      </c>
      <c r="K95" s="44" t="s">
        <v>52</v>
      </c>
      <c r="L95" s="43">
        <v>1.9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585</v>
      </c>
      <c r="G99" s="19">
        <f t="shared" ref="G99" si="46">SUM(G90:G98)</f>
        <v>25</v>
      </c>
      <c r="H99" s="19">
        <f t="shared" ref="H99" si="47">SUM(H90:H98)</f>
        <v>20.5</v>
      </c>
      <c r="I99" s="19">
        <f t="shared" ref="I99" si="48">SUM(I90:I98)</f>
        <v>69.5</v>
      </c>
      <c r="J99" s="19">
        <f t="shared" ref="J99:L99" si="49">SUM(J90:J98)</f>
        <v>585.69999999999993</v>
      </c>
      <c r="K99" s="25"/>
      <c r="L99" s="19">
        <f t="shared" si="49"/>
        <v>121.45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945</v>
      </c>
      <c r="G100" s="32">
        <f t="shared" ref="G100" si="50">G89+G99</f>
        <v>45</v>
      </c>
      <c r="H100" s="32">
        <f t="shared" ref="H100" si="51">H89+H99</f>
        <v>30.8</v>
      </c>
      <c r="I100" s="32">
        <f t="shared" ref="I100" si="52">I89+I99</f>
        <v>142</v>
      </c>
      <c r="J100" s="32">
        <f t="shared" ref="J100:L100" si="53">J89+J99</f>
        <v>1023.0999999999999</v>
      </c>
      <c r="K100" s="32"/>
      <c r="L100" s="32">
        <f t="shared" si="53"/>
        <v>147.72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 t="s">
        <v>56</v>
      </c>
      <c r="G101" s="40">
        <v>6.3</v>
      </c>
      <c r="H101" s="40">
        <v>4.2</v>
      </c>
      <c r="I101" s="40">
        <v>45.8</v>
      </c>
      <c r="J101" s="40">
        <v>257</v>
      </c>
      <c r="K101" s="41" t="s">
        <v>55</v>
      </c>
      <c r="L101" s="40">
        <v>24.95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0.2</v>
      </c>
      <c r="I103" s="43">
        <v>6.4</v>
      </c>
      <c r="J103" s="43">
        <v>26.4</v>
      </c>
      <c r="K103" s="44" t="s">
        <v>58</v>
      </c>
      <c r="L103" s="43">
        <v>1.4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150</v>
      </c>
      <c r="G105" s="43">
        <v>1.1000000000000001</v>
      </c>
      <c r="H105" s="43">
        <v>0.3</v>
      </c>
      <c r="I105" s="43">
        <v>20.2</v>
      </c>
      <c r="J105" s="43">
        <v>89</v>
      </c>
      <c r="K105" s="44" t="s">
        <v>52</v>
      </c>
      <c r="L105" s="43">
        <v>34.5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4">SUM(G101:G107)</f>
        <v>7.4</v>
      </c>
      <c r="H108" s="19">
        <f t="shared" si="54"/>
        <v>4.7</v>
      </c>
      <c r="I108" s="19">
        <f t="shared" si="54"/>
        <v>72.399999999999991</v>
      </c>
      <c r="J108" s="19">
        <f t="shared" si="54"/>
        <v>372.4</v>
      </c>
      <c r="K108" s="25"/>
      <c r="L108" s="19">
        <f t="shared" ref="L108" si="55">SUM(L101:L107)</f>
        <v>60.849999999999994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6</v>
      </c>
      <c r="H109" s="43">
        <v>1.5</v>
      </c>
      <c r="I109" s="43">
        <v>10.8</v>
      </c>
      <c r="J109" s="43">
        <v>103</v>
      </c>
      <c r="K109" s="44" t="s">
        <v>48</v>
      </c>
      <c r="L109" s="43">
        <v>7.3</v>
      </c>
    </row>
    <row r="110" spans="1:12" ht="25.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0.14000000000000001</v>
      </c>
      <c r="H110" s="43">
        <v>2.52</v>
      </c>
      <c r="I110" s="43">
        <v>21.02</v>
      </c>
      <c r="J110" s="43">
        <v>95.4</v>
      </c>
      <c r="K110" s="44" t="s">
        <v>93</v>
      </c>
      <c r="L110" s="43">
        <v>29.01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</v>
      </c>
      <c r="H113" s="43">
        <v>0</v>
      </c>
      <c r="I113" s="43">
        <v>22</v>
      </c>
      <c r="J113" s="43">
        <v>90</v>
      </c>
      <c r="K113" s="44" t="s">
        <v>52</v>
      </c>
      <c r="L113" s="43">
        <v>12.3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0.3</v>
      </c>
      <c r="H114" s="43">
        <v>2.2999999999999998</v>
      </c>
      <c r="I114" s="43">
        <v>11.5</v>
      </c>
      <c r="J114" s="43">
        <v>57.9</v>
      </c>
      <c r="K114" s="44" t="s">
        <v>52</v>
      </c>
      <c r="L114" s="43">
        <v>1.9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530</v>
      </c>
      <c r="G118" s="19">
        <f t="shared" ref="G118:J118" si="56">SUM(G109:G117)</f>
        <v>6.4399999999999995</v>
      </c>
      <c r="H118" s="19">
        <f t="shared" si="56"/>
        <v>6.3199999999999994</v>
      </c>
      <c r="I118" s="19">
        <f t="shared" si="56"/>
        <v>65.319999999999993</v>
      </c>
      <c r="J118" s="19">
        <f t="shared" si="56"/>
        <v>346.29999999999995</v>
      </c>
      <c r="K118" s="25"/>
      <c r="L118" s="19">
        <f t="shared" ref="L118" si="57">SUM(L109:L117)</f>
        <v>50.51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880</v>
      </c>
      <c r="G119" s="32">
        <f t="shared" ref="G119" si="58">G108+G118</f>
        <v>13.84</v>
      </c>
      <c r="H119" s="32">
        <f t="shared" ref="H119" si="59">H108+H118</f>
        <v>11.02</v>
      </c>
      <c r="I119" s="32">
        <f t="shared" ref="I119" si="60">I108+I118</f>
        <v>137.71999999999997</v>
      </c>
      <c r="J119" s="32">
        <f t="shared" ref="J119:L119" si="61">J108+J118</f>
        <v>718.69999999999993</v>
      </c>
      <c r="K119" s="32"/>
      <c r="L119" s="32">
        <f t="shared" si="61"/>
        <v>111.35999999999999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200</v>
      </c>
      <c r="G120" s="40">
        <v>25.8</v>
      </c>
      <c r="H120" s="40">
        <v>16.8</v>
      </c>
      <c r="I120" s="40">
        <v>4.2</v>
      </c>
      <c r="J120" s="40">
        <v>316.10000000000002</v>
      </c>
      <c r="K120" s="41" t="s">
        <v>109</v>
      </c>
      <c r="L120" s="40">
        <v>16.37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6</v>
      </c>
      <c r="H122" s="43">
        <v>4.0999999999999996</v>
      </c>
      <c r="I122" s="43">
        <v>12.6</v>
      </c>
      <c r="J122" s="43">
        <v>121.1</v>
      </c>
      <c r="K122" s="44" t="s">
        <v>44</v>
      </c>
      <c r="L122" s="43">
        <v>19.13</v>
      </c>
    </row>
    <row r="123" spans="1:12" ht="15" x14ac:dyDescent="0.25">
      <c r="A123" s="14"/>
      <c r="B123" s="15"/>
      <c r="C123" s="11"/>
      <c r="D123" s="7" t="s">
        <v>23</v>
      </c>
      <c r="E123" s="42" t="s">
        <v>82</v>
      </c>
      <c r="F123" s="43">
        <v>40</v>
      </c>
      <c r="G123" s="43">
        <v>8.8000000000000007</v>
      </c>
      <c r="H123" s="43">
        <v>4.0999999999999996</v>
      </c>
      <c r="I123" s="43">
        <v>21.1</v>
      </c>
      <c r="J123" s="43">
        <v>106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89</v>
      </c>
      <c r="F124" s="43">
        <v>150</v>
      </c>
      <c r="G124" s="43">
        <v>0.3</v>
      </c>
      <c r="H124" s="43">
        <v>0.3</v>
      </c>
      <c r="I124" s="43">
        <v>6.7</v>
      </c>
      <c r="J124" s="43">
        <v>30.3</v>
      </c>
      <c r="K124" s="44" t="s">
        <v>52</v>
      </c>
      <c r="L124" s="43">
        <v>52.5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40.9</v>
      </c>
      <c r="H127" s="19">
        <f t="shared" si="62"/>
        <v>25.3</v>
      </c>
      <c r="I127" s="19">
        <f t="shared" si="62"/>
        <v>44.600000000000009</v>
      </c>
      <c r="J127" s="19">
        <f t="shared" si="62"/>
        <v>573.5</v>
      </c>
      <c r="K127" s="25"/>
      <c r="L127" s="19">
        <f t="shared" ref="L127" si="63">SUM(L120:L126)</f>
        <v>93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2.7</v>
      </c>
      <c r="H128" s="43">
        <v>0.8</v>
      </c>
      <c r="I128" s="43">
        <v>4.5999999999999996</v>
      </c>
      <c r="J128" s="43">
        <v>45.7</v>
      </c>
      <c r="K128" s="44" t="s">
        <v>60</v>
      </c>
      <c r="L128" s="43">
        <v>17.8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150</v>
      </c>
      <c r="G130" s="43">
        <v>4.9000000000000004</v>
      </c>
      <c r="H130" s="43">
        <v>3.6</v>
      </c>
      <c r="I130" s="43">
        <v>15.8</v>
      </c>
      <c r="J130" s="43">
        <v>121.8</v>
      </c>
      <c r="K130" s="44" t="s">
        <v>111</v>
      </c>
      <c r="L130" s="43">
        <v>34.89</v>
      </c>
    </row>
    <row r="131" spans="1:12" ht="25.5" x14ac:dyDescent="0.25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5.7</v>
      </c>
      <c r="H131" s="43">
        <v>3.1</v>
      </c>
      <c r="I131" s="43">
        <v>23.7</v>
      </c>
      <c r="J131" s="43">
        <v>158</v>
      </c>
      <c r="K131" s="44" t="s">
        <v>86</v>
      </c>
      <c r="L131" s="43">
        <v>62.38</v>
      </c>
    </row>
    <row r="132" spans="1:12" ht="25.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</v>
      </c>
      <c r="H132" s="43">
        <v>0.6</v>
      </c>
      <c r="I132" s="43">
        <v>22.7</v>
      </c>
      <c r="J132" s="43">
        <v>93.2</v>
      </c>
      <c r="K132" s="44" t="s">
        <v>64</v>
      </c>
      <c r="L132" s="43">
        <v>4.75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0.3</v>
      </c>
      <c r="H133" s="43">
        <v>2.2999999999999998</v>
      </c>
      <c r="I133" s="43">
        <v>11.5</v>
      </c>
      <c r="J133" s="43">
        <v>57.9</v>
      </c>
      <c r="K133" s="44" t="s">
        <v>52</v>
      </c>
      <c r="L133" s="43">
        <v>1.9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590</v>
      </c>
      <c r="G137" s="19">
        <f t="shared" ref="G137:J137" si="64">SUM(G128:G136)</f>
        <v>13.600000000000001</v>
      </c>
      <c r="H137" s="19">
        <f t="shared" si="64"/>
        <v>10.399999999999999</v>
      </c>
      <c r="I137" s="19">
        <f t="shared" si="64"/>
        <v>78.3</v>
      </c>
      <c r="J137" s="19">
        <f t="shared" si="64"/>
        <v>476.59999999999997</v>
      </c>
      <c r="K137" s="25"/>
      <c r="L137" s="19">
        <f t="shared" ref="L137" si="65">SUM(L128:L136)</f>
        <v>121.72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1180</v>
      </c>
      <c r="G138" s="32">
        <f t="shared" ref="G138" si="66">G127+G137</f>
        <v>54.5</v>
      </c>
      <c r="H138" s="32">
        <f t="shared" ref="H138" si="67">H127+H137</f>
        <v>35.700000000000003</v>
      </c>
      <c r="I138" s="32">
        <f t="shared" ref="I138" si="68">I127+I137</f>
        <v>122.9</v>
      </c>
      <c r="J138" s="32">
        <f t="shared" ref="J138:L138" si="69">J127+J137</f>
        <v>1050.0999999999999</v>
      </c>
      <c r="K138" s="32"/>
      <c r="L138" s="32">
        <f t="shared" si="69"/>
        <v>214.72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130</v>
      </c>
      <c r="G139" s="40">
        <v>5</v>
      </c>
      <c r="H139" s="40">
        <v>6.3</v>
      </c>
      <c r="I139" s="40">
        <v>2</v>
      </c>
      <c r="J139" s="40">
        <v>141</v>
      </c>
      <c r="K139" s="41" t="s">
        <v>66</v>
      </c>
      <c r="L139" s="40">
        <v>11.7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</v>
      </c>
      <c r="H141" s="43">
        <v>0.2</v>
      </c>
      <c r="I141" s="43">
        <v>6.4</v>
      </c>
      <c r="J141" s="43">
        <v>26.4</v>
      </c>
      <c r="K141" s="44" t="s">
        <v>58</v>
      </c>
      <c r="L141" s="43">
        <v>1.4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330</v>
      </c>
      <c r="G146" s="19">
        <f t="shared" ref="G146:J146" si="70">SUM(G139:G145)</f>
        <v>5</v>
      </c>
      <c r="H146" s="19">
        <f t="shared" si="70"/>
        <v>6.5</v>
      </c>
      <c r="I146" s="19">
        <f t="shared" si="70"/>
        <v>8.4</v>
      </c>
      <c r="J146" s="19">
        <f t="shared" si="70"/>
        <v>167.4</v>
      </c>
      <c r="K146" s="25"/>
      <c r="L146" s="19">
        <f t="shared" ref="L146" si="71">SUM(L139:L145)</f>
        <v>13.1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0.8</v>
      </c>
      <c r="H147" s="43">
        <v>1.6</v>
      </c>
      <c r="I147" s="43">
        <v>1.4</v>
      </c>
      <c r="J147" s="43">
        <v>19</v>
      </c>
      <c r="K147" s="44" t="s">
        <v>68</v>
      </c>
      <c r="L147" s="43">
        <v>5.8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100</v>
      </c>
      <c r="G149" s="43">
        <v>17.100000000000001</v>
      </c>
      <c r="H149" s="43">
        <v>13.3</v>
      </c>
      <c r="I149" s="43">
        <v>3.4</v>
      </c>
      <c r="J149" s="43">
        <v>221</v>
      </c>
      <c r="K149" s="44" t="s">
        <v>107</v>
      </c>
      <c r="L149" s="43">
        <v>36.9</v>
      </c>
    </row>
    <row r="150" spans="1:12" ht="25.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6.5</v>
      </c>
      <c r="H150" s="43">
        <v>8.1999999999999993</v>
      </c>
      <c r="I150" s="43">
        <v>42.8</v>
      </c>
      <c r="J150" s="43">
        <v>262.2</v>
      </c>
      <c r="K150" s="44" t="s">
        <v>105</v>
      </c>
      <c r="L150" s="59"/>
    </row>
    <row r="151" spans="1:12" ht="25.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0.2</v>
      </c>
      <c r="I151" s="43">
        <v>6.4</v>
      </c>
      <c r="J151" s="43">
        <v>26.4</v>
      </c>
      <c r="K151" s="44" t="s">
        <v>58</v>
      </c>
      <c r="L151" s="43">
        <v>1.4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0.3</v>
      </c>
      <c r="H152" s="43">
        <v>2.2999999999999998</v>
      </c>
      <c r="I152" s="43">
        <v>11.5</v>
      </c>
      <c r="J152" s="43">
        <v>57.9</v>
      </c>
      <c r="K152" s="44" t="s">
        <v>52</v>
      </c>
      <c r="L152" s="43">
        <v>1.9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24.700000000000003</v>
      </c>
      <c r="H156" s="19">
        <f t="shared" si="72"/>
        <v>25.6</v>
      </c>
      <c r="I156" s="19">
        <f t="shared" si="72"/>
        <v>65.5</v>
      </c>
      <c r="J156" s="19">
        <f t="shared" si="72"/>
        <v>586.5</v>
      </c>
      <c r="K156" s="25"/>
      <c r="L156" s="19">
        <f t="shared" ref="L156" si="73">SUM(L147:L155)</f>
        <v>45.999999999999993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870</v>
      </c>
      <c r="G157" s="32">
        <f t="shared" ref="G157" si="74">G146+G156</f>
        <v>29.700000000000003</v>
      </c>
      <c r="H157" s="32">
        <f t="shared" ref="H157" si="75">H146+H156</f>
        <v>32.1</v>
      </c>
      <c r="I157" s="32">
        <f t="shared" ref="I157" si="76">I146+I156</f>
        <v>73.900000000000006</v>
      </c>
      <c r="J157" s="32">
        <f t="shared" ref="J157:L157" si="77">J146+J156</f>
        <v>753.9</v>
      </c>
      <c r="K157" s="32"/>
      <c r="L157" s="32">
        <f t="shared" si="77"/>
        <v>59.099999999999994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11</v>
      </c>
      <c r="H158" s="40">
        <v>7.2</v>
      </c>
      <c r="I158" s="40">
        <v>56.2</v>
      </c>
      <c r="J158" s="40">
        <v>312.2</v>
      </c>
      <c r="K158" s="41" t="s">
        <v>99</v>
      </c>
      <c r="L158" s="40">
        <v>21.08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6</v>
      </c>
      <c r="H160" s="43">
        <v>4.0999999999999996</v>
      </c>
      <c r="I160" s="43">
        <v>12.6</v>
      </c>
      <c r="J160" s="43">
        <v>121.1</v>
      </c>
      <c r="K160" s="44" t="s">
        <v>44</v>
      </c>
      <c r="L160" s="43">
        <v>19.13</v>
      </c>
    </row>
    <row r="161" spans="1:12" ht="15" x14ac:dyDescent="0.25">
      <c r="A161" s="23"/>
      <c r="B161" s="15"/>
      <c r="C161" s="11"/>
      <c r="D161" s="7" t="s">
        <v>23</v>
      </c>
      <c r="E161" s="42" t="s">
        <v>100</v>
      </c>
      <c r="F161" s="43">
        <v>60</v>
      </c>
      <c r="G161" s="43">
        <v>1.45</v>
      </c>
      <c r="H161" s="43">
        <v>0.7</v>
      </c>
      <c r="I161" s="43">
        <v>26.6</v>
      </c>
      <c r="J161" s="43">
        <v>310</v>
      </c>
      <c r="K161" s="44"/>
      <c r="L161" s="43">
        <v>4.87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18.45</v>
      </c>
      <c r="H165" s="19">
        <f t="shared" si="78"/>
        <v>12</v>
      </c>
      <c r="I165" s="19">
        <f t="shared" si="78"/>
        <v>95.4</v>
      </c>
      <c r="J165" s="19">
        <f t="shared" si="78"/>
        <v>743.3</v>
      </c>
      <c r="K165" s="25"/>
      <c r="L165" s="19">
        <f t="shared" ref="L165" si="79">SUM(L158:L164)</f>
        <v>45.079999999999991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5.36</v>
      </c>
      <c r="H166" s="43">
        <v>0.52</v>
      </c>
      <c r="I166" s="43">
        <v>3.94</v>
      </c>
      <c r="J166" s="43">
        <v>66.13</v>
      </c>
      <c r="K166" s="44" t="s">
        <v>77</v>
      </c>
      <c r="L166" s="43">
        <v>16.149999999999999</v>
      </c>
    </row>
    <row r="167" spans="1:12" ht="25.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3.72</v>
      </c>
      <c r="H167" s="43">
        <v>7.14</v>
      </c>
      <c r="I167" s="43">
        <v>18.48</v>
      </c>
      <c r="J167" s="43">
        <v>135.82</v>
      </c>
      <c r="K167" s="44" t="s">
        <v>102</v>
      </c>
      <c r="L167" s="43">
        <v>37.57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</v>
      </c>
      <c r="H170" s="43">
        <v>0.6</v>
      </c>
      <c r="I170" s="43">
        <v>22.7</v>
      </c>
      <c r="J170" s="43">
        <v>93.2</v>
      </c>
      <c r="K170" s="44" t="s">
        <v>64</v>
      </c>
      <c r="L170" s="43">
        <v>4.75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0.3</v>
      </c>
      <c r="H171" s="43">
        <v>2.2999999999999998</v>
      </c>
      <c r="I171" s="43">
        <v>11.5</v>
      </c>
      <c r="J171" s="43">
        <v>57.9</v>
      </c>
      <c r="K171" s="44" t="s">
        <v>52</v>
      </c>
      <c r="L171" s="43">
        <v>1.9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9.3800000000000008</v>
      </c>
      <c r="H175" s="19">
        <f t="shared" si="80"/>
        <v>10.559999999999999</v>
      </c>
      <c r="I175" s="19">
        <f t="shared" si="80"/>
        <v>56.620000000000005</v>
      </c>
      <c r="J175" s="19">
        <f t="shared" si="80"/>
        <v>353.04999999999995</v>
      </c>
      <c r="K175" s="25"/>
      <c r="L175" s="19">
        <f t="shared" ref="L175" si="81">SUM(L166:L174)</f>
        <v>60.37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950</v>
      </c>
      <c r="G176" s="32">
        <f t="shared" ref="G176" si="82">G165+G175</f>
        <v>27.83</v>
      </c>
      <c r="H176" s="32">
        <f t="shared" ref="H176" si="83">H165+H175</f>
        <v>22.56</v>
      </c>
      <c r="I176" s="32">
        <f t="shared" ref="I176" si="84">I165+I175</f>
        <v>152.02000000000001</v>
      </c>
      <c r="J176" s="32">
        <f t="shared" ref="J176:L176" si="85">J165+J175</f>
        <v>1096.3499999999999</v>
      </c>
      <c r="K176" s="32"/>
      <c r="L176" s="32">
        <f t="shared" si="85"/>
        <v>105.44999999999999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13</v>
      </c>
      <c r="H177" s="40">
        <v>8.3000000000000007</v>
      </c>
      <c r="I177" s="40">
        <v>37.1</v>
      </c>
      <c r="J177" s="40">
        <v>297.8</v>
      </c>
      <c r="K177" s="41" t="s">
        <v>75</v>
      </c>
      <c r="L177" s="40">
        <v>18.899999999999999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4.5999999999999996</v>
      </c>
      <c r="H180" s="43">
        <v>2.6</v>
      </c>
      <c r="I180" s="43">
        <v>27.4</v>
      </c>
      <c r="J180" s="43">
        <v>161</v>
      </c>
      <c r="K180" s="57"/>
      <c r="L180" s="43">
        <v>4.9000000000000004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150</v>
      </c>
      <c r="G181" s="43">
        <v>0.94</v>
      </c>
      <c r="H181" s="43">
        <v>0.12</v>
      </c>
      <c r="I181" s="43">
        <v>9.35</v>
      </c>
      <c r="J181" s="43">
        <v>38</v>
      </c>
      <c r="K181" s="44" t="s">
        <v>52</v>
      </c>
      <c r="L181" s="43">
        <v>33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18.540000000000003</v>
      </c>
      <c r="H184" s="19">
        <f t="shared" si="86"/>
        <v>11.02</v>
      </c>
      <c r="I184" s="19">
        <f t="shared" si="86"/>
        <v>73.849999999999994</v>
      </c>
      <c r="J184" s="19">
        <f t="shared" si="86"/>
        <v>496.8</v>
      </c>
      <c r="K184" s="25"/>
      <c r="L184" s="19">
        <f t="shared" ref="L184" si="87">SUM(L177:L183)</f>
        <v>56.8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80</v>
      </c>
      <c r="G185" s="43">
        <v>7.1</v>
      </c>
      <c r="H185" s="43">
        <v>1</v>
      </c>
      <c r="I185" s="43">
        <v>6</v>
      </c>
      <c r="J185" s="43">
        <v>91.8</v>
      </c>
      <c r="K185" s="44" t="s">
        <v>84</v>
      </c>
      <c r="L185" s="43">
        <v>14.87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97</v>
      </c>
      <c r="F187" s="43">
        <v>75</v>
      </c>
      <c r="G187" s="43">
        <v>11.9</v>
      </c>
      <c r="H187" s="43">
        <v>14.1</v>
      </c>
      <c r="I187" s="43">
        <v>6.3</v>
      </c>
      <c r="J187" s="43">
        <v>188</v>
      </c>
      <c r="K187" s="44" t="s">
        <v>88</v>
      </c>
      <c r="L187" s="43">
        <v>30</v>
      </c>
    </row>
    <row r="188" spans="1:12" ht="25.5" x14ac:dyDescent="0.2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7.9</v>
      </c>
      <c r="H188" s="43">
        <v>5.9</v>
      </c>
      <c r="I188" s="43">
        <v>44.8</v>
      </c>
      <c r="J188" s="43">
        <v>273.7</v>
      </c>
      <c r="K188" s="44" t="s">
        <v>96</v>
      </c>
      <c r="L188" s="43">
        <v>10.199999999999999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</v>
      </c>
      <c r="H189" s="43">
        <v>0</v>
      </c>
      <c r="I189" s="43">
        <v>22</v>
      </c>
      <c r="J189" s="43">
        <v>90</v>
      </c>
      <c r="K189" s="44" t="s">
        <v>52</v>
      </c>
      <c r="L189" s="43">
        <v>12.3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0.3</v>
      </c>
      <c r="H190" s="43">
        <v>2.2999999999999998</v>
      </c>
      <c r="I190" s="43">
        <v>11.5</v>
      </c>
      <c r="J190" s="43">
        <v>57.9</v>
      </c>
      <c r="K190" s="44" t="s">
        <v>52</v>
      </c>
      <c r="L190" s="43">
        <v>1.9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535</v>
      </c>
      <c r="G194" s="19">
        <f t="shared" ref="G194:J194" si="88">SUM(G185:G193)</f>
        <v>27.2</v>
      </c>
      <c r="H194" s="19">
        <f t="shared" si="88"/>
        <v>23.3</v>
      </c>
      <c r="I194" s="19">
        <f t="shared" si="88"/>
        <v>90.6</v>
      </c>
      <c r="J194" s="19">
        <f t="shared" si="88"/>
        <v>701.4</v>
      </c>
      <c r="K194" s="25"/>
      <c r="L194" s="19">
        <f t="shared" ref="L194" si="89">SUM(L185:L193)</f>
        <v>69.27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935</v>
      </c>
      <c r="G195" s="32">
        <f t="shared" ref="G195" si="90">G184+G194</f>
        <v>45.74</v>
      </c>
      <c r="H195" s="32">
        <f t="shared" ref="H195" si="91">H184+H194</f>
        <v>34.32</v>
      </c>
      <c r="I195" s="32">
        <f t="shared" ref="I195" si="92">I184+I194</f>
        <v>164.45</v>
      </c>
      <c r="J195" s="32">
        <f t="shared" ref="J195:L195" si="93">J184+J194</f>
        <v>1198.2</v>
      </c>
      <c r="K195" s="32"/>
      <c r="L195" s="32">
        <f t="shared" si="93"/>
        <v>126.07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32.493000000000002</v>
      </c>
      <c r="H196" s="34">
        <f t="shared" si="94"/>
        <v>27.216000000000001</v>
      </c>
      <c r="I196" s="34">
        <f t="shared" si="94"/>
        <v>123.71900000000001</v>
      </c>
      <c r="J196" s="34">
        <f t="shared" si="94"/>
        <v>907.66599999999994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108.075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2023-10-17T03:48:59Z</dcterms:modified>
</cp:coreProperties>
</file>